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ona9\Island Steel Dropbox\Nona H\Rabbit Hole Productions\TJs\Photos + Menus + Events\Catering Menu\"/>
    </mc:Choice>
  </mc:AlternateContent>
  <xr:revisionPtr revIDLastSave="0" documentId="8_{F2B3E6A2-D25F-44C1-8048-101968F0556C}" xr6:coauthVersionLast="47" xr6:coauthVersionMax="47" xr10:uidLastSave="{00000000-0000-0000-0000-000000000000}"/>
  <bookViews>
    <workbookView xWindow="5784" yWindow="-48" windowWidth="16176" windowHeight="12240" xr2:uid="{7E335E9F-6A64-4222-837A-6AF277F7D7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M62" i="1" s="1"/>
  <c r="F63" i="1"/>
  <c r="K62" i="1"/>
  <c r="K63" i="1"/>
  <c r="F13" i="1"/>
  <c r="F14" i="1"/>
  <c r="M14" i="1" s="1"/>
  <c r="F15" i="1"/>
  <c r="F16" i="1"/>
  <c r="F17" i="1"/>
  <c r="M17" i="1" s="1"/>
  <c r="F18" i="1"/>
  <c r="F19" i="1"/>
  <c r="M19" i="1" s="1"/>
  <c r="F20" i="1"/>
  <c r="F21" i="1"/>
  <c r="M57" i="1"/>
  <c r="M56" i="1"/>
  <c r="M55" i="1"/>
  <c r="M54" i="1"/>
  <c r="M50" i="1"/>
  <c r="M49" i="1"/>
  <c r="M48" i="1"/>
  <c r="M47" i="1"/>
  <c r="M46" i="1"/>
  <c r="M45" i="1"/>
  <c r="M41" i="1"/>
  <c r="M40" i="1"/>
  <c r="M38" i="1"/>
  <c r="M37" i="1"/>
  <c r="M36" i="1"/>
  <c r="M31" i="1"/>
  <c r="M29" i="1"/>
  <c r="M28" i="1"/>
  <c r="M27" i="1"/>
  <c r="M21" i="1"/>
  <c r="M20" i="1"/>
  <c r="M18" i="1"/>
  <c r="M16" i="1"/>
  <c r="M15" i="1"/>
  <c r="K61" i="1"/>
  <c r="K57" i="1"/>
  <c r="K56" i="1"/>
  <c r="K55" i="1"/>
  <c r="K54" i="1"/>
  <c r="K50" i="1"/>
  <c r="K49" i="1"/>
  <c r="K48" i="1"/>
  <c r="K47" i="1"/>
  <c r="K46" i="1"/>
  <c r="K45" i="1"/>
  <c r="K41" i="1"/>
  <c r="K40" i="1"/>
  <c r="K39" i="1"/>
  <c r="M39" i="1" s="1"/>
  <c r="K38" i="1"/>
  <c r="K37" i="1"/>
  <c r="K36" i="1"/>
  <c r="K35" i="1"/>
  <c r="K31" i="1"/>
  <c r="K30" i="1"/>
  <c r="M30" i="1" s="1"/>
  <c r="K29" i="1"/>
  <c r="K28" i="1"/>
  <c r="K27" i="1"/>
  <c r="K26" i="1"/>
  <c r="K25" i="1"/>
  <c r="K21" i="1"/>
  <c r="K20" i="1"/>
  <c r="K19" i="1"/>
  <c r="K18" i="1"/>
  <c r="K17" i="1"/>
  <c r="K16" i="1"/>
  <c r="K15" i="1"/>
  <c r="K14" i="1"/>
  <c r="K13" i="1"/>
  <c r="F61" i="1"/>
  <c r="F57" i="1"/>
  <c r="F56" i="1"/>
  <c r="F55" i="1"/>
  <c r="F54" i="1"/>
  <c r="F50" i="1"/>
  <c r="F49" i="1"/>
  <c r="F48" i="1"/>
  <c r="F47" i="1"/>
  <c r="F46" i="1"/>
  <c r="F45" i="1"/>
  <c r="F41" i="1"/>
  <c r="F40" i="1"/>
  <c r="F39" i="1"/>
  <c r="F38" i="1"/>
  <c r="F37" i="1"/>
  <c r="F36" i="1"/>
  <c r="F35" i="1"/>
  <c r="M35" i="1" s="1"/>
  <c r="F31" i="1"/>
  <c r="F30" i="1"/>
  <c r="F29" i="1"/>
  <c r="F28" i="1"/>
  <c r="F27" i="1"/>
  <c r="F26" i="1"/>
  <c r="M26" i="1" s="1"/>
  <c r="F25" i="1"/>
  <c r="M25" i="1" s="1"/>
  <c r="M63" i="1" l="1"/>
  <c r="M64" i="1" s="1"/>
  <c r="M13" i="1"/>
  <c r="M61" i="1"/>
</calcChain>
</file>

<file path=xl/sharedStrings.xml><?xml version="1.0" encoding="utf-8"?>
<sst xmlns="http://schemas.openxmlformats.org/spreadsheetml/2006/main" count="194" uniqueCount="80">
  <si>
    <t>TJ'S Catering Menu</t>
  </si>
  <si>
    <t>600 Kapiolani Blvd. Ste100</t>
  </si>
  <si>
    <t>admin@tjshawaii.com</t>
  </si>
  <si>
    <t>Today's Date</t>
  </si>
  <si>
    <t>Event Date</t>
  </si>
  <si>
    <t>Name</t>
  </si>
  <si>
    <t>Phone #</t>
  </si>
  <si>
    <t>Email</t>
  </si>
  <si>
    <t>Deposit Paid</t>
  </si>
  <si>
    <t>YES     /     NO</t>
  </si>
  <si>
    <t>Time For Pickup</t>
  </si>
  <si>
    <t>Beef &amp; Pork</t>
  </si>
  <si>
    <t>Small Pan</t>
  </si>
  <si>
    <t>Large Pan</t>
  </si>
  <si>
    <t>Totals</t>
  </si>
  <si>
    <t>Weight</t>
  </si>
  <si>
    <t>Price</t>
  </si>
  <si>
    <t>Qty</t>
  </si>
  <si>
    <t>Total</t>
  </si>
  <si>
    <t>Bone-in Kalbi</t>
  </si>
  <si>
    <t>3.5 lbs</t>
  </si>
  <si>
    <t>9 lbs</t>
  </si>
  <si>
    <t>Boneless Kalbi</t>
  </si>
  <si>
    <t>Bone-in Pulehu Ribs</t>
  </si>
  <si>
    <t>Boneless Pulehu Ribs</t>
  </si>
  <si>
    <t>Rib Eye Steak w/onions &amp; mushrooms</t>
  </si>
  <si>
    <t>4 lbs</t>
  </si>
  <si>
    <t>10 lbs</t>
  </si>
  <si>
    <t>Chop steak</t>
  </si>
  <si>
    <t>Fried Pork Chops</t>
  </si>
  <si>
    <t>Fried Pork Chops Lechon Style</t>
  </si>
  <si>
    <t>Spicy Smoked Pork</t>
  </si>
  <si>
    <t>Chicken</t>
  </si>
  <si>
    <t>Korean Chicken</t>
  </si>
  <si>
    <t>5 lbs</t>
  </si>
  <si>
    <t>12.5 lbs</t>
  </si>
  <si>
    <t>Garlic Chicken</t>
  </si>
  <si>
    <t>Yakitori Chicken</t>
  </si>
  <si>
    <t>Misoyaki Chicken</t>
  </si>
  <si>
    <t>Dynamite Chicken</t>
  </si>
  <si>
    <t>Karaage Chicken</t>
  </si>
  <si>
    <t>12 lbs</t>
  </si>
  <si>
    <t>Crispy Chicken Wings</t>
  </si>
  <si>
    <t>Rice &amp; Noodle</t>
  </si>
  <si>
    <t>Fried Saimin</t>
  </si>
  <si>
    <t>8 lbs</t>
  </si>
  <si>
    <t>Fried Rice</t>
  </si>
  <si>
    <t>Lup Chong Fried Rice</t>
  </si>
  <si>
    <t>Shrimp Fried Rice</t>
  </si>
  <si>
    <t>Garlic Fried Rice</t>
  </si>
  <si>
    <t>Kimchi Fried Rice</t>
  </si>
  <si>
    <t>White Rice</t>
  </si>
  <si>
    <t>Pupus</t>
  </si>
  <si>
    <t>Onion Rings</t>
  </si>
  <si>
    <t>3 lbs</t>
  </si>
  <si>
    <t>French Fries</t>
  </si>
  <si>
    <t>Fried Mandoo</t>
  </si>
  <si>
    <t>Lumpia</t>
  </si>
  <si>
    <t>Shrimp Shumai</t>
  </si>
  <si>
    <t>88 pcs</t>
  </si>
  <si>
    <t>220 pieces</t>
  </si>
  <si>
    <t>Goteborg Bites</t>
  </si>
  <si>
    <t>12 pieces</t>
  </si>
  <si>
    <t>24 pieces</t>
  </si>
  <si>
    <t>Salad / Vegetable</t>
  </si>
  <si>
    <t>Agedashi Tofu</t>
  </si>
  <si>
    <t>16 pcs</t>
  </si>
  <si>
    <t>36 pcs</t>
  </si>
  <si>
    <t>Caesar Salad</t>
  </si>
  <si>
    <t>2 lbs</t>
  </si>
  <si>
    <t>Tofu Watercress Salad</t>
  </si>
  <si>
    <t>Soy Beans</t>
  </si>
  <si>
    <t>Seafood</t>
  </si>
  <si>
    <t>Chinese Style Seared Fish</t>
  </si>
  <si>
    <t>Shrimp Dynamite</t>
  </si>
  <si>
    <t>Salt &amp; Pepper Shrimp</t>
  </si>
  <si>
    <t>25 pieces</t>
  </si>
  <si>
    <t>63 pieces</t>
  </si>
  <si>
    <t>(808) 545-2424</t>
  </si>
  <si>
    <t>Known Allergies / Special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</si>
</sst>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48"/>
      <color rgb="FF000000"/>
      <name val="Aldhabi"/>
      <charset val="178"/>
    </font>
    <font>
      <sz val="26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name val="Arial"/>
      <family val="2"/>
    </font>
    <font>
      <b/>
      <sz val="10"/>
      <color rgb="FF000000"/>
      <name val="Aptos Narrow"/>
      <family val="2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0" fontId="7" fillId="3" borderId="2" xfId="0" applyFont="1" applyFill="1" applyBorder="1" applyAlignment="1">
      <alignment horizontal="right"/>
    </xf>
    <xf numFmtId="0" fontId="8" fillId="3" borderId="3" xfId="0" applyFont="1" applyFill="1" applyBorder="1"/>
    <xf numFmtId="0" fontId="7" fillId="3" borderId="4" xfId="0" applyFont="1" applyFill="1" applyBorder="1" applyAlignment="1">
      <alignment horizontal="right"/>
    </xf>
    <xf numFmtId="0" fontId="8" fillId="3" borderId="4" xfId="0" applyFont="1" applyFill="1" applyBorder="1"/>
    <xf numFmtId="0" fontId="8" fillId="3" borderId="5" xfId="0" applyFont="1" applyFill="1" applyBorder="1"/>
    <xf numFmtId="0" fontId="7" fillId="3" borderId="6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8" fillId="3" borderId="1" xfId="0" applyFont="1" applyFill="1" applyBorder="1"/>
    <xf numFmtId="0" fontId="8" fillId="3" borderId="7" xfId="0" applyFont="1" applyFill="1" applyBorder="1"/>
    <xf numFmtId="0" fontId="8" fillId="3" borderId="6" xfId="0" applyFont="1" applyFill="1" applyBorder="1"/>
    <xf numFmtId="0" fontId="8" fillId="3" borderId="0" xfId="0" applyFont="1" applyFill="1"/>
    <xf numFmtId="0" fontId="7" fillId="3" borderId="6" xfId="0" applyFont="1" applyFill="1" applyBorder="1"/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/>
    <xf numFmtId="0" fontId="7" fillId="3" borderId="7" xfId="0" applyFont="1" applyFill="1" applyBorder="1"/>
    <xf numFmtId="0" fontId="7" fillId="3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8" xfId="0" applyFont="1" applyFill="1" applyBorder="1"/>
    <xf numFmtId="0" fontId="7" fillId="3" borderId="9" xfId="0" applyFont="1" applyFill="1" applyBorder="1"/>
    <xf numFmtId="0" fontId="7" fillId="4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/>
    <xf numFmtId="0" fontId="8" fillId="0" borderId="6" xfId="0" applyFont="1" applyBorder="1"/>
    <xf numFmtId="0" fontId="8" fillId="0" borderId="13" xfId="0" applyFont="1" applyBorder="1"/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/>
    <xf numFmtId="0" fontId="8" fillId="0" borderId="11" xfId="0" applyFont="1" applyBorder="1"/>
    <xf numFmtId="2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/>
    <xf numFmtId="164" fontId="8" fillId="0" borderId="10" xfId="0" applyNumberFormat="1" applyFont="1" applyBorder="1"/>
    <xf numFmtId="164" fontId="8" fillId="0" borderId="15" xfId="0" applyNumberFormat="1" applyFont="1" applyBorder="1"/>
    <xf numFmtId="164" fontId="8" fillId="0" borderId="11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4" xfId="0" applyFont="1" applyBorder="1"/>
    <xf numFmtId="0" fontId="10" fillId="0" borderId="0" xfId="0" applyFont="1" applyAlignment="1">
      <alignment horizontal="center"/>
    </xf>
    <xf numFmtId="164" fontId="0" fillId="0" borderId="23" xfId="1" applyNumberFormat="1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3" xfId="0" applyFont="1" applyBorder="1"/>
    <xf numFmtId="0" fontId="9" fillId="0" borderId="11" xfId="0" applyFont="1" applyBorder="1"/>
    <xf numFmtId="0" fontId="7" fillId="0" borderId="21" xfId="0" applyFont="1" applyBorder="1" applyAlignment="1">
      <alignment horizontal="center"/>
    </xf>
    <xf numFmtId="0" fontId="9" fillId="0" borderId="22" xfId="0" applyFont="1" applyBorder="1"/>
    <xf numFmtId="0" fontId="7" fillId="4" borderId="8" xfId="0" applyFont="1" applyFill="1" applyBorder="1" applyAlignment="1">
      <alignment horizontal="center"/>
    </xf>
    <xf numFmtId="0" fontId="9" fillId="0" borderId="9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22861</xdr:colOff>
      <xdr:row>0</xdr:row>
      <xdr:rowOff>76200</xdr:rowOff>
    </xdr:from>
    <xdr:to>
      <xdr:col>5</xdr:col>
      <xdr:colOff>574135</xdr:colOff>
      <xdr:row>2</xdr:row>
      <xdr:rowOff>198120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A64A98-485D-4D84-B5A9-538D2A6FF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2441" y="76200"/>
          <a:ext cx="55127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tjshawai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DF2E-2B22-4D5F-A7F0-2F3F2032C081}">
  <sheetPr>
    <pageSetUpPr fitToPage="1"/>
  </sheetPr>
  <dimension ref="A1:M64"/>
  <sheetViews>
    <sheetView showZeros="0" tabSelected="1" topLeftCell="A40" zoomScaleNormal="100" zoomScaleSheetLayoutView="99" workbookViewId="0">
      <selection activeCell="E30" sqref="E30"/>
    </sheetView>
  </sheetViews>
  <sheetFormatPr defaultColWidth="12.6640625" defaultRowHeight="15.75" customHeight="1" x14ac:dyDescent="0.3"/>
  <cols>
    <col min="2" max="2" width="17.109375" customWidth="1"/>
    <col min="3" max="6" width="10.77734375" customWidth="1"/>
    <col min="7" max="7" width="2.6640625" customWidth="1"/>
    <col min="8" max="11" width="10.77734375" customWidth="1"/>
    <col min="12" max="12" width="2.33203125" customWidth="1"/>
    <col min="13" max="13" width="10.77734375" customWidth="1"/>
  </cols>
  <sheetData>
    <row r="1" spans="1:13" ht="16.8" customHeight="1" x14ac:dyDescent="0.3">
      <c r="A1" s="68" t="s">
        <v>0</v>
      </c>
      <c r="B1" s="68"/>
      <c r="C1" s="68"/>
      <c r="D1" s="68"/>
      <c r="E1" s="68"/>
      <c r="F1" s="1"/>
      <c r="G1" s="2"/>
      <c r="H1" s="3"/>
      <c r="I1" s="3"/>
      <c r="J1" s="3" t="s">
        <v>1</v>
      </c>
      <c r="K1" s="3"/>
      <c r="L1" s="4"/>
      <c r="M1" s="4"/>
    </row>
    <row r="2" spans="1:13" ht="16.8" customHeight="1" x14ac:dyDescent="0.3">
      <c r="A2" s="68"/>
      <c r="B2" s="68"/>
      <c r="C2" s="68"/>
      <c r="D2" s="68"/>
      <c r="E2" s="68"/>
      <c r="F2" s="1"/>
      <c r="G2" s="2"/>
      <c r="H2" s="3"/>
      <c r="I2" s="3"/>
      <c r="J2" s="3" t="s">
        <v>78</v>
      </c>
      <c r="K2" s="3"/>
      <c r="L2" s="4"/>
      <c r="M2" s="4"/>
    </row>
    <row r="3" spans="1:13" ht="16.8" customHeight="1" x14ac:dyDescent="0.3">
      <c r="A3" s="69"/>
      <c r="B3" s="69"/>
      <c r="C3" s="69"/>
      <c r="D3" s="69"/>
      <c r="E3" s="69"/>
      <c r="F3" s="5"/>
      <c r="G3" s="6"/>
      <c r="H3" s="7"/>
      <c r="I3" s="7"/>
      <c r="J3" s="7" t="s">
        <v>2</v>
      </c>
      <c r="K3" s="7"/>
      <c r="L3" s="4"/>
      <c r="M3" s="4"/>
    </row>
    <row r="4" spans="1:13" ht="17.399999999999999" customHeight="1" x14ac:dyDescent="0.3">
      <c r="A4" s="8" t="s">
        <v>3</v>
      </c>
      <c r="B4" s="9"/>
      <c r="C4" s="9"/>
      <c r="D4" s="9"/>
      <c r="E4" s="10" t="s">
        <v>4</v>
      </c>
      <c r="F4" s="9"/>
      <c r="G4" s="9"/>
      <c r="H4" s="11"/>
      <c r="I4" s="11"/>
      <c r="J4" s="11"/>
      <c r="K4" s="11"/>
      <c r="L4" s="11"/>
      <c r="M4" s="12"/>
    </row>
    <row r="5" spans="1:13" ht="17.399999999999999" customHeight="1" x14ac:dyDescent="0.3">
      <c r="A5" s="13" t="s">
        <v>5</v>
      </c>
      <c r="B5" s="9"/>
      <c r="C5" s="9"/>
      <c r="D5" s="9"/>
      <c r="E5" s="14" t="s">
        <v>6</v>
      </c>
      <c r="F5" s="9"/>
      <c r="G5" s="9"/>
      <c r="H5" s="9"/>
      <c r="I5" s="14" t="s">
        <v>7</v>
      </c>
      <c r="J5" s="15"/>
      <c r="K5" s="15"/>
      <c r="L5" s="15"/>
      <c r="M5" s="16"/>
    </row>
    <row r="6" spans="1:13" ht="10.8" customHeight="1" x14ac:dyDescent="0.3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6"/>
    </row>
    <row r="7" spans="1:13" ht="17.399999999999999" customHeight="1" x14ac:dyDescent="0.3">
      <c r="A7" s="19"/>
      <c r="B7" s="14" t="s">
        <v>79</v>
      </c>
      <c r="C7" s="20"/>
      <c r="D7" s="20"/>
      <c r="E7" s="21"/>
      <c r="F7" s="21"/>
      <c r="G7" s="21"/>
      <c r="H7" s="21"/>
      <c r="I7" s="21"/>
      <c r="J7" s="21"/>
      <c r="K7" s="21"/>
      <c r="L7" s="21"/>
      <c r="M7" s="22"/>
    </row>
    <row r="8" spans="1:13" ht="21.6" customHeight="1" x14ac:dyDescent="0.3">
      <c r="A8" s="13" t="s">
        <v>8</v>
      </c>
      <c r="B8" s="24" t="s">
        <v>9</v>
      </c>
      <c r="C8" s="25"/>
      <c r="D8" s="18"/>
      <c r="E8" s="14" t="s">
        <v>10</v>
      </c>
      <c r="F8" s="21"/>
      <c r="G8" s="21"/>
      <c r="H8" s="21"/>
      <c r="I8" s="23"/>
      <c r="J8" s="23"/>
      <c r="K8" s="23"/>
      <c r="L8" s="23"/>
      <c r="M8" s="22"/>
    </row>
    <row r="9" spans="1:13" ht="3" customHeight="1" x14ac:dyDescent="0.3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7"/>
    </row>
    <row r="11" spans="1:13" ht="14.4" x14ac:dyDescent="0.3">
      <c r="A11" s="57" t="s">
        <v>11</v>
      </c>
      <c r="B11" s="63"/>
      <c r="C11" s="57" t="s">
        <v>12</v>
      </c>
      <c r="D11" s="58"/>
      <c r="E11" s="58"/>
      <c r="F11" s="59"/>
      <c r="G11" s="29"/>
      <c r="H11" s="58" t="s">
        <v>13</v>
      </c>
      <c r="I11" s="58"/>
      <c r="J11" s="62"/>
      <c r="K11" s="63"/>
      <c r="L11" s="30"/>
      <c r="M11" s="28" t="s">
        <v>14</v>
      </c>
    </row>
    <row r="12" spans="1:13" ht="14.4" x14ac:dyDescent="0.3">
      <c r="A12" s="31"/>
      <c r="B12" s="32"/>
      <c r="C12" s="33" t="s">
        <v>15</v>
      </c>
      <c r="D12" s="33" t="s">
        <v>16</v>
      </c>
      <c r="E12" s="34" t="s">
        <v>17</v>
      </c>
      <c r="F12" s="35" t="s">
        <v>18</v>
      </c>
      <c r="G12" s="36"/>
      <c r="H12" s="33" t="s">
        <v>15</v>
      </c>
      <c r="I12" s="33" t="s">
        <v>16</v>
      </c>
      <c r="J12" s="34" t="s">
        <v>17</v>
      </c>
      <c r="K12" s="37" t="s">
        <v>18</v>
      </c>
      <c r="L12" s="38"/>
      <c r="M12" s="39"/>
    </row>
    <row r="13" spans="1:13" ht="14.4" x14ac:dyDescent="0.3">
      <c r="A13" s="31" t="s">
        <v>19</v>
      </c>
      <c r="B13" s="32"/>
      <c r="C13" s="40" t="s">
        <v>20</v>
      </c>
      <c r="D13" s="41">
        <v>92</v>
      </c>
      <c r="E13" s="34"/>
      <c r="F13" s="42">
        <f>SUM(D13*E13)</f>
        <v>0</v>
      </c>
      <c r="G13" s="43"/>
      <c r="H13" s="44" t="s">
        <v>21</v>
      </c>
      <c r="I13" s="41">
        <v>219</v>
      </c>
      <c r="J13" s="34"/>
      <c r="K13" s="42">
        <f t="shared" ref="K13:K21" si="0">SUM(I13*J13)</f>
        <v>0</v>
      </c>
      <c r="L13" s="38"/>
      <c r="M13" s="41">
        <f>SUM(F13,K13)</f>
        <v>0</v>
      </c>
    </row>
    <row r="14" spans="1:13" ht="14.4" x14ac:dyDescent="0.3">
      <c r="A14" s="31" t="s">
        <v>22</v>
      </c>
      <c r="B14" s="32"/>
      <c r="C14" s="40" t="s">
        <v>20</v>
      </c>
      <c r="D14" s="41">
        <v>98</v>
      </c>
      <c r="E14" s="34"/>
      <c r="F14" s="42">
        <f t="shared" ref="F14:F21" si="1">SUM(D14*E14)</f>
        <v>0</v>
      </c>
      <c r="G14" s="43"/>
      <c r="H14" s="44" t="s">
        <v>21</v>
      </c>
      <c r="I14" s="41">
        <v>232</v>
      </c>
      <c r="J14" s="34"/>
      <c r="K14" s="42">
        <f t="shared" si="0"/>
        <v>0</v>
      </c>
      <c r="L14" s="38"/>
      <c r="M14" s="41">
        <f t="shared" ref="M14:M21" si="2">SUM(F14,K14)</f>
        <v>0</v>
      </c>
    </row>
    <row r="15" spans="1:13" ht="14.4" x14ac:dyDescent="0.3">
      <c r="A15" s="31" t="s">
        <v>23</v>
      </c>
      <c r="B15" s="32"/>
      <c r="C15" s="40" t="s">
        <v>20</v>
      </c>
      <c r="D15" s="41">
        <v>92</v>
      </c>
      <c r="E15" s="34"/>
      <c r="F15" s="42">
        <f t="shared" si="1"/>
        <v>0</v>
      </c>
      <c r="G15" s="43"/>
      <c r="H15" s="44" t="s">
        <v>21</v>
      </c>
      <c r="I15" s="41">
        <v>219</v>
      </c>
      <c r="J15" s="34"/>
      <c r="K15" s="42">
        <f t="shared" si="0"/>
        <v>0</v>
      </c>
      <c r="L15" s="38"/>
      <c r="M15" s="41">
        <f t="shared" si="2"/>
        <v>0</v>
      </c>
    </row>
    <row r="16" spans="1:13" ht="14.4" x14ac:dyDescent="0.3">
      <c r="A16" s="31" t="s">
        <v>24</v>
      </c>
      <c r="B16" s="32"/>
      <c r="C16" s="40" t="s">
        <v>20</v>
      </c>
      <c r="D16" s="41">
        <v>98</v>
      </c>
      <c r="E16" s="34"/>
      <c r="F16" s="42">
        <f t="shared" si="1"/>
        <v>0</v>
      </c>
      <c r="G16" s="43"/>
      <c r="H16" s="44" t="s">
        <v>21</v>
      </c>
      <c r="I16" s="41">
        <v>232</v>
      </c>
      <c r="J16" s="34"/>
      <c r="K16" s="42">
        <f t="shared" si="0"/>
        <v>0</v>
      </c>
      <c r="L16" s="38"/>
      <c r="M16" s="41">
        <f t="shared" si="2"/>
        <v>0</v>
      </c>
    </row>
    <row r="17" spans="1:13" ht="14.4" x14ac:dyDescent="0.3">
      <c r="A17" s="31" t="s">
        <v>25</v>
      </c>
      <c r="B17" s="32"/>
      <c r="C17" s="40" t="s">
        <v>26</v>
      </c>
      <c r="D17" s="41">
        <v>118</v>
      </c>
      <c r="E17" s="34"/>
      <c r="F17" s="42">
        <f t="shared" si="1"/>
        <v>0</v>
      </c>
      <c r="G17" s="43"/>
      <c r="H17" s="44" t="s">
        <v>27</v>
      </c>
      <c r="I17" s="41">
        <v>267</v>
      </c>
      <c r="J17" s="34"/>
      <c r="K17" s="42">
        <f t="shared" si="0"/>
        <v>0</v>
      </c>
      <c r="L17" s="38"/>
      <c r="M17" s="41">
        <f t="shared" si="2"/>
        <v>0</v>
      </c>
    </row>
    <row r="18" spans="1:13" ht="14.4" x14ac:dyDescent="0.3">
      <c r="A18" s="31" t="s">
        <v>28</v>
      </c>
      <c r="B18" s="32"/>
      <c r="C18" s="40" t="s">
        <v>26</v>
      </c>
      <c r="D18" s="41">
        <v>77</v>
      </c>
      <c r="E18" s="34"/>
      <c r="F18" s="42">
        <f t="shared" si="1"/>
        <v>0</v>
      </c>
      <c r="G18" s="43"/>
      <c r="H18" s="44" t="s">
        <v>27</v>
      </c>
      <c r="I18" s="41">
        <v>175</v>
      </c>
      <c r="J18" s="34"/>
      <c r="K18" s="42">
        <f t="shared" si="0"/>
        <v>0</v>
      </c>
      <c r="L18" s="38"/>
      <c r="M18" s="41">
        <f t="shared" si="2"/>
        <v>0</v>
      </c>
    </row>
    <row r="19" spans="1:13" ht="14.4" x14ac:dyDescent="0.3">
      <c r="A19" s="31" t="s">
        <v>29</v>
      </c>
      <c r="B19" s="32"/>
      <c r="C19" s="40" t="s">
        <v>26</v>
      </c>
      <c r="D19" s="41">
        <v>104</v>
      </c>
      <c r="E19" s="34"/>
      <c r="F19" s="42">
        <f t="shared" si="1"/>
        <v>0</v>
      </c>
      <c r="G19" s="43"/>
      <c r="H19" s="44" t="s">
        <v>27</v>
      </c>
      <c r="I19" s="41">
        <v>236</v>
      </c>
      <c r="J19" s="34"/>
      <c r="K19" s="42">
        <f t="shared" si="0"/>
        <v>0</v>
      </c>
      <c r="L19" s="38"/>
      <c r="M19" s="41">
        <f t="shared" si="2"/>
        <v>0</v>
      </c>
    </row>
    <row r="20" spans="1:13" ht="14.4" x14ac:dyDescent="0.3">
      <c r="A20" s="31" t="s">
        <v>30</v>
      </c>
      <c r="B20" s="32"/>
      <c r="C20" s="40" t="s">
        <v>26</v>
      </c>
      <c r="D20" s="41">
        <v>125</v>
      </c>
      <c r="E20" s="34"/>
      <c r="F20" s="42">
        <f t="shared" si="1"/>
        <v>0</v>
      </c>
      <c r="G20" s="43"/>
      <c r="H20" s="44" t="s">
        <v>27</v>
      </c>
      <c r="I20" s="41">
        <v>247</v>
      </c>
      <c r="J20" s="34"/>
      <c r="K20" s="42">
        <f t="shared" si="0"/>
        <v>0</v>
      </c>
      <c r="L20" s="38"/>
      <c r="M20" s="41">
        <f t="shared" si="2"/>
        <v>0</v>
      </c>
    </row>
    <row r="21" spans="1:13" ht="14.4" x14ac:dyDescent="0.3">
      <c r="A21" s="31" t="s">
        <v>31</v>
      </c>
      <c r="B21" s="32"/>
      <c r="C21" s="40" t="s">
        <v>26</v>
      </c>
      <c r="D21" s="41">
        <v>73</v>
      </c>
      <c r="E21" s="34"/>
      <c r="F21" s="42">
        <f t="shared" si="1"/>
        <v>0</v>
      </c>
      <c r="G21" s="43"/>
      <c r="H21" s="44" t="s">
        <v>27</v>
      </c>
      <c r="I21" s="41">
        <v>165</v>
      </c>
      <c r="J21" s="34"/>
      <c r="K21" s="42">
        <f t="shared" si="0"/>
        <v>0</v>
      </c>
      <c r="L21" s="38"/>
      <c r="M21" s="41">
        <f t="shared" si="2"/>
        <v>0</v>
      </c>
    </row>
    <row r="22" spans="1:13" ht="14.4" x14ac:dyDescent="0.3">
      <c r="A22" s="31"/>
      <c r="B22" s="32"/>
      <c r="C22" s="40"/>
      <c r="D22" s="39"/>
      <c r="E22" s="34"/>
      <c r="F22" s="45"/>
      <c r="G22" s="38"/>
      <c r="H22" s="39"/>
      <c r="I22" s="39"/>
      <c r="J22" s="34"/>
      <c r="K22" s="45"/>
      <c r="L22" s="38"/>
      <c r="M22" s="41"/>
    </row>
    <row r="23" spans="1:13" ht="14.4" x14ac:dyDescent="0.3">
      <c r="A23" s="60" t="s">
        <v>32</v>
      </c>
      <c r="B23" s="61"/>
      <c r="C23" s="57" t="s">
        <v>12</v>
      </c>
      <c r="D23" s="58"/>
      <c r="E23" s="58"/>
      <c r="F23" s="59"/>
      <c r="G23" s="29"/>
      <c r="H23" s="58" t="s">
        <v>13</v>
      </c>
      <c r="I23" s="58"/>
      <c r="J23" s="62"/>
      <c r="K23" s="63"/>
      <c r="L23" s="38"/>
      <c r="M23" s="28" t="s">
        <v>18</v>
      </c>
    </row>
    <row r="24" spans="1:13" ht="14.4" x14ac:dyDescent="0.3">
      <c r="A24" s="46"/>
      <c r="B24" s="47"/>
      <c r="C24" s="33" t="s">
        <v>15</v>
      </c>
      <c r="D24" s="33" t="s">
        <v>16</v>
      </c>
      <c r="E24" s="34" t="s">
        <v>17</v>
      </c>
      <c r="F24" s="35" t="s">
        <v>18</v>
      </c>
      <c r="G24" s="36"/>
      <c r="H24" s="33" t="s">
        <v>15</v>
      </c>
      <c r="I24" s="33" t="s">
        <v>16</v>
      </c>
      <c r="J24" s="34" t="s">
        <v>17</v>
      </c>
      <c r="K24" s="37" t="s">
        <v>18</v>
      </c>
      <c r="L24" s="38"/>
      <c r="M24" s="39"/>
    </row>
    <row r="25" spans="1:13" ht="14.4" x14ac:dyDescent="0.3">
      <c r="A25" s="48" t="s">
        <v>33</v>
      </c>
      <c r="B25" s="49"/>
      <c r="C25" s="40" t="s">
        <v>34</v>
      </c>
      <c r="D25" s="41">
        <v>82</v>
      </c>
      <c r="E25" s="34"/>
      <c r="F25" s="42">
        <f t="shared" ref="F25:F31" si="3">SUM(D25*E25)</f>
        <v>0</v>
      </c>
      <c r="G25" s="43"/>
      <c r="H25" s="44" t="s">
        <v>35</v>
      </c>
      <c r="I25" s="41">
        <v>185</v>
      </c>
      <c r="J25" s="34"/>
      <c r="K25" s="42">
        <f t="shared" ref="K25:K31" si="4">SUM(I25*J25)</f>
        <v>0</v>
      </c>
      <c r="L25" s="38"/>
      <c r="M25" s="41">
        <f t="shared" ref="M25:M31" si="5">SUM(F25,K25)</f>
        <v>0</v>
      </c>
    </row>
    <row r="26" spans="1:13" ht="14.4" x14ac:dyDescent="0.3">
      <c r="A26" s="48" t="s">
        <v>36</v>
      </c>
      <c r="B26" s="49"/>
      <c r="C26" s="40" t="s">
        <v>34</v>
      </c>
      <c r="D26" s="41">
        <v>82</v>
      </c>
      <c r="E26" s="34"/>
      <c r="F26" s="42">
        <f t="shared" si="3"/>
        <v>0</v>
      </c>
      <c r="G26" s="43"/>
      <c r="H26" s="44" t="s">
        <v>35</v>
      </c>
      <c r="I26" s="41">
        <v>185</v>
      </c>
      <c r="J26" s="34"/>
      <c r="K26" s="42">
        <f t="shared" si="4"/>
        <v>0</v>
      </c>
      <c r="L26" s="38"/>
      <c r="M26" s="41">
        <f t="shared" si="5"/>
        <v>0</v>
      </c>
    </row>
    <row r="27" spans="1:13" ht="14.4" x14ac:dyDescent="0.3">
      <c r="A27" s="48" t="s">
        <v>37</v>
      </c>
      <c r="B27" s="49"/>
      <c r="C27" s="40" t="s">
        <v>34</v>
      </c>
      <c r="D27" s="41">
        <v>82</v>
      </c>
      <c r="E27" s="34"/>
      <c r="F27" s="42">
        <f t="shared" si="3"/>
        <v>0</v>
      </c>
      <c r="G27" s="43"/>
      <c r="H27" s="44" t="s">
        <v>35</v>
      </c>
      <c r="I27" s="41">
        <v>185</v>
      </c>
      <c r="J27" s="34"/>
      <c r="K27" s="42">
        <f t="shared" si="4"/>
        <v>0</v>
      </c>
      <c r="L27" s="38"/>
      <c r="M27" s="41">
        <f t="shared" si="5"/>
        <v>0</v>
      </c>
    </row>
    <row r="28" spans="1:13" ht="14.4" x14ac:dyDescent="0.3">
      <c r="A28" s="48" t="s">
        <v>38</v>
      </c>
      <c r="B28" s="49"/>
      <c r="C28" s="40" t="s">
        <v>34</v>
      </c>
      <c r="D28" s="41">
        <v>82</v>
      </c>
      <c r="E28" s="34"/>
      <c r="F28" s="42">
        <f t="shared" si="3"/>
        <v>0</v>
      </c>
      <c r="G28" s="43"/>
      <c r="H28" s="44" t="s">
        <v>35</v>
      </c>
      <c r="I28" s="41">
        <v>185</v>
      </c>
      <c r="J28" s="34"/>
      <c r="K28" s="42">
        <f t="shared" si="4"/>
        <v>0</v>
      </c>
      <c r="L28" s="38"/>
      <c r="M28" s="41">
        <f t="shared" si="5"/>
        <v>0</v>
      </c>
    </row>
    <row r="29" spans="1:13" ht="14.4" x14ac:dyDescent="0.3">
      <c r="A29" s="48" t="s">
        <v>39</v>
      </c>
      <c r="B29" s="49"/>
      <c r="C29" s="40" t="s">
        <v>34</v>
      </c>
      <c r="D29" s="41">
        <v>82</v>
      </c>
      <c r="E29" s="34"/>
      <c r="F29" s="42">
        <f t="shared" si="3"/>
        <v>0</v>
      </c>
      <c r="G29" s="43"/>
      <c r="H29" s="44" t="s">
        <v>35</v>
      </c>
      <c r="I29" s="41">
        <v>185</v>
      </c>
      <c r="J29" s="34"/>
      <c r="K29" s="42">
        <f t="shared" si="4"/>
        <v>0</v>
      </c>
      <c r="L29" s="38"/>
      <c r="M29" s="41">
        <f t="shared" si="5"/>
        <v>0</v>
      </c>
    </row>
    <row r="30" spans="1:13" ht="14.4" x14ac:dyDescent="0.3">
      <c r="A30" s="48" t="s">
        <v>40</v>
      </c>
      <c r="B30" s="49"/>
      <c r="C30" s="40" t="s">
        <v>34</v>
      </c>
      <c r="D30" s="41">
        <v>82</v>
      </c>
      <c r="E30" s="34"/>
      <c r="F30" s="42">
        <f t="shared" si="3"/>
        <v>0</v>
      </c>
      <c r="G30" s="43"/>
      <c r="H30" s="44" t="s">
        <v>41</v>
      </c>
      <c r="I30" s="41">
        <v>185</v>
      </c>
      <c r="J30" s="34"/>
      <c r="K30" s="42">
        <f t="shared" si="4"/>
        <v>0</v>
      </c>
      <c r="L30" s="38"/>
      <c r="M30" s="41">
        <f t="shared" si="5"/>
        <v>0</v>
      </c>
    </row>
    <row r="31" spans="1:13" ht="14.4" x14ac:dyDescent="0.3">
      <c r="A31" s="48" t="s">
        <v>42</v>
      </c>
      <c r="B31" s="49"/>
      <c r="C31" s="40" t="s">
        <v>34</v>
      </c>
      <c r="D31" s="41">
        <v>95</v>
      </c>
      <c r="E31" s="34"/>
      <c r="F31" s="42">
        <f t="shared" si="3"/>
        <v>0</v>
      </c>
      <c r="G31" s="43"/>
      <c r="H31" s="44" t="s">
        <v>35</v>
      </c>
      <c r="I31" s="41">
        <v>206</v>
      </c>
      <c r="J31" s="34"/>
      <c r="K31" s="42">
        <f t="shared" si="4"/>
        <v>0</v>
      </c>
      <c r="L31" s="38"/>
      <c r="M31" s="41">
        <f t="shared" si="5"/>
        <v>0</v>
      </c>
    </row>
    <row r="32" spans="1:13" ht="14.4" x14ac:dyDescent="0.3">
      <c r="A32" s="50"/>
      <c r="B32" s="51"/>
      <c r="C32" s="41"/>
      <c r="D32" s="39"/>
      <c r="E32" s="52"/>
      <c r="F32" s="45"/>
      <c r="G32" s="38"/>
      <c r="H32" s="39"/>
      <c r="I32" s="39"/>
      <c r="J32" s="52"/>
      <c r="K32" s="45"/>
      <c r="L32" s="38"/>
      <c r="M32" s="39"/>
    </row>
    <row r="33" spans="1:13" ht="14.4" x14ac:dyDescent="0.3">
      <c r="A33" s="64" t="s">
        <v>43</v>
      </c>
      <c r="B33" s="65"/>
      <c r="C33" s="57" t="s">
        <v>12</v>
      </c>
      <c r="D33" s="58"/>
      <c r="E33" s="58"/>
      <c r="F33" s="59"/>
      <c r="G33" s="29"/>
      <c r="H33" s="58" t="s">
        <v>13</v>
      </c>
      <c r="I33" s="58"/>
      <c r="J33" s="62"/>
      <c r="K33" s="63"/>
      <c r="L33" s="38"/>
      <c r="M33" s="28" t="s">
        <v>18</v>
      </c>
    </row>
    <row r="34" spans="1:13" ht="14.4" x14ac:dyDescent="0.3">
      <c r="A34" s="48"/>
      <c r="B34" s="49"/>
      <c r="C34" s="33" t="s">
        <v>15</v>
      </c>
      <c r="D34" s="33" t="s">
        <v>16</v>
      </c>
      <c r="E34" s="34" t="s">
        <v>17</v>
      </c>
      <c r="F34" s="35" t="s">
        <v>18</v>
      </c>
      <c r="G34" s="36"/>
      <c r="H34" s="33" t="s">
        <v>15</v>
      </c>
      <c r="I34" s="33" t="s">
        <v>16</v>
      </c>
      <c r="J34" s="34" t="s">
        <v>17</v>
      </c>
      <c r="K34" s="37" t="s">
        <v>18</v>
      </c>
      <c r="L34" s="38"/>
      <c r="M34" s="39"/>
    </row>
    <row r="35" spans="1:13" ht="14.4" x14ac:dyDescent="0.3">
      <c r="A35" s="48" t="s">
        <v>44</v>
      </c>
      <c r="B35" s="49"/>
      <c r="C35" s="40" t="s">
        <v>26</v>
      </c>
      <c r="D35" s="41">
        <v>64</v>
      </c>
      <c r="E35" s="34"/>
      <c r="F35" s="42">
        <f t="shared" ref="F35:F41" si="6">SUM(D35*E35)</f>
        <v>0</v>
      </c>
      <c r="G35" s="43"/>
      <c r="H35" s="40" t="s">
        <v>45</v>
      </c>
      <c r="I35" s="41">
        <v>131</v>
      </c>
      <c r="J35" s="34"/>
      <c r="K35" s="42">
        <f t="shared" ref="K35:K41" si="7">SUM(I35*J35)</f>
        <v>0</v>
      </c>
      <c r="L35" s="38"/>
      <c r="M35" s="41">
        <f t="shared" ref="M35:M41" si="8">SUM(F35,K35)</f>
        <v>0</v>
      </c>
    </row>
    <row r="36" spans="1:13" ht="14.4" x14ac:dyDescent="0.3">
      <c r="A36" s="48" t="s">
        <v>46</v>
      </c>
      <c r="B36" s="49"/>
      <c r="C36" s="40" t="s">
        <v>26</v>
      </c>
      <c r="D36" s="41">
        <v>29</v>
      </c>
      <c r="E36" s="34"/>
      <c r="F36" s="42">
        <f t="shared" si="6"/>
        <v>0</v>
      </c>
      <c r="G36" s="43"/>
      <c r="H36" s="44" t="s">
        <v>27</v>
      </c>
      <c r="I36" s="41">
        <v>69</v>
      </c>
      <c r="J36" s="34"/>
      <c r="K36" s="42">
        <f t="shared" si="7"/>
        <v>0</v>
      </c>
      <c r="L36" s="38"/>
      <c r="M36" s="41">
        <f t="shared" si="8"/>
        <v>0</v>
      </c>
    </row>
    <row r="37" spans="1:13" ht="14.4" x14ac:dyDescent="0.3">
      <c r="A37" s="48" t="s">
        <v>47</v>
      </c>
      <c r="B37" s="49"/>
      <c r="C37" s="40" t="s">
        <v>26</v>
      </c>
      <c r="D37" s="41">
        <v>32</v>
      </c>
      <c r="E37" s="34"/>
      <c r="F37" s="42">
        <f t="shared" si="6"/>
        <v>0</v>
      </c>
      <c r="G37" s="43"/>
      <c r="H37" s="44" t="s">
        <v>27</v>
      </c>
      <c r="I37" s="41">
        <v>75</v>
      </c>
      <c r="J37" s="34"/>
      <c r="K37" s="42">
        <f t="shared" si="7"/>
        <v>0</v>
      </c>
      <c r="L37" s="38"/>
      <c r="M37" s="41">
        <f t="shared" si="8"/>
        <v>0</v>
      </c>
    </row>
    <row r="38" spans="1:13" ht="14.4" x14ac:dyDescent="0.3">
      <c r="A38" s="48" t="s">
        <v>48</v>
      </c>
      <c r="B38" s="49"/>
      <c r="C38" s="40" t="s">
        <v>26</v>
      </c>
      <c r="D38" s="41">
        <v>37</v>
      </c>
      <c r="E38" s="34"/>
      <c r="F38" s="42">
        <f t="shared" si="6"/>
        <v>0</v>
      </c>
      <c r="G38" s="43"/>
      <c r="H38" s="44" t="s">
        <v>27</v>
      </c>
      <c r="I38" s="41">
        <v>85</v>
      </c>
      <c r="J38" s="34"/>
      <c r="K38" s="42">
        <f t="shared" si="7"/>
        <v>0</v>
      </c>
      <c r="L38" s="38"/>
      <c r="M38" s="41">
        <f t="shared" si="8"/>
        <v>0</v>
      </c>
    </row>
    <row r="39" spans="1:13" ht="14.4" x14ac:dyDescent="0.3">
      <c r="A39" s="48" t="s">
        <v>49</v>
      </c>
      <c r="B39" s="49"/>
      <c r="C39" s="40" t="s">
        <v>26</v>
      </c>
      <c r="D39" s="41">
        <v>32</v>
      </c>
      <c r="E39" s="34"/>
      <c r="F39" s="42">
        <f t="shared" si="6"/>
        <v>0</v>
      </c>
      <c r="G39" s="43"/>
      <c r="H39" s="44" t="s">
        <v>27</v>
      </c>
      <c r="I39" s="41">
        <v>75</v>
      </c>
      <c r="J39" s="34"/>
      <c r="K39" s="42">
        <f t="shared" si="7"/>
        <v>0</v>
      </c>
      <c r="L39" s="38"/>
      <c r="M39" s="41">
        <f t="shared" si="8"/>
        <v>0</v>
      </c>
    </row>
    <row r="40" spans="1:13" ht="14.4" x14ac:dyDescent="0.3">
      <c r="A40" s="48" t="s">
        <v>50</v>
      </c>
      <c r="B40" s="49"/>
      <c r="C40" s="40" t="s">
        <v>26</v>
      </c>
      <c r="D40" s="41">
        <v>32</v>
      </c>
      <c r="E40" s="34"/>
      <c r="F40" s="42">
        <f t="shared" si="6"/>
        <v>0</v>
      </c>
      <c r="G40" s="43"/>
      <c r="H40" s="44" t="s">
        <v>27</v>
      </c>
      <c r="I40" s="41">
        <v>75</v>
      </c>
      <c r="J40" s="34"/>
      <c r="K40" s="42">
        <f t="shared" si="7"/>
        <v>0</v>
      </c>
      <c r="L40" s="38"/>
      <c r="M40" s="41">
        <f t="shared" si="8"/>
        <v>0</v>
      </c>
    </row>
    <row r="41" spans="1:13" ht="14.4" x14ac:dyDescent="0.3">
      <c r="A41" s="48" t="s">
        <v>51</v>
      </c>
      <c r="B41" s="49"/>
      <c r="C41" s="40" t="s">
        <v>26</v>
      </c>
      <c r="D41" s="41">
        <v>20</v>
      </c>
      <c r="E41" s="34"/>
      <c r="F41" s="42">
        <f t="shared" si="6"/>
        <v>0</v>
      </c>
      <c r="G41" s="43"/>
      <c r="H41" s="44" t="s">
        <v>27</v>
      </c>
      <c r="I41" s="41">
        <v>48</v>
      </c>
      <c r="J41" s="34"/>
      <c r="K41" s="42">
        <f t="shared" si="7"/>
        <v>0</v>
      </c>
      <c r="L41" s="38"/>
      <c r="M41" s="41">
        <f t="shared" si="8"/>
        <v>0</v>
      </c>
    </row>
    <row r="42" spans="1:13" ht="14.4" x14ac:dyDescent="0.3">
      <c r="A42" s="50"/>
      <c r="B42" s="51"/>
      <c r="C42" s="41"/>
      <c r="D42" s="39"/>
      <c r="E42" s="34"/>
      <c r="F42" s="45"/>
      <c r="G42" s="38"/>
      <c r="H42" s="39"/>
      <c r="I42" s="39"/>
      <c r="J42" s="34"/>
      <c r="K42" s="45"/>
      <c r="L42" s="38"/>
      <c r="M42" s="39"/>
    </row>
    <row r="43" spans="1:13" ht="14.4" x14ac:dyDescent="0.3">
      <c r="A43" s="66" t="s">
        <v>52</v>
      </c>
      <c r="B43" s="67"/>
      <c r="C43" s="57" t="s">
        <v>12</v>
      </c>
      <c r="D43" s="58"/>
      <c r="E43" s="58"/>
      <c r="F43" s="59"/>
      <c r="G43" s="29"/>
      <c r="H43" s="58" t="s">
        <v>13</v>
      </c>
      <c r="I43" s="58"/>
      <c r="J43" s="62"/>
      <c r="K43" s="63"/>
      <c r="L43" s="38"/>
      <c r="M43" s="28" t="s">
        <v>18</v>
      </c>
    </row>
    <row r="44" spans="1:13" ht="14.4" x14ac:dyDescent="0.3">
      <c r="A44" s="31"/>
      <c r="B44" s="32"/>
      <c r="C44" s="33" t="s">
        <v>15</v>
      </c>
      <c r="D44" s="33" t="s">
        <v>16</v>
      </c>
      <c r="E44" s="34" t="s">
        <v>17</v>
      </c>
      <c r="F44" s="35" t="s">
        <v>18</v>
      </c>
      <c r="G44" s="36"/>
      <c r="H44" s="33" t="s">
        <v>15</v>
      </c>
      <c r="I44" s="33" t="s">
        <v>16</v>
      </c>
      <c r="J44" s="34" t="s">
        <v>17</v>
      </c>
      <c r="K44" s="37" t="s">
        <v>18</v>
      </c>
      <c r="L44" s="38"/>
      <c r="M44" s="39"/>
    </row>
    <row r="45" spans="1:13" ht="14.4" x14ac:dyDescent="0.3">
      <c r="A45" s="31" t="s">
        <v>53</v>
      </c>
      <c r="B45" s="32"/>
      <c r="C45" s="44" t="s">
        <v>54</v>
      </c>
      <c r="D45" s="41">
        <v>30</v>
      </c>
      <c r="E45" s="34"/>
      <c r="F45" s="42">
        <f t="shared" ref="F45:F50" si="9">SUM(D45*E45)</f>
        <v>0</v>
      </c>
      <c r="G45" s="43"/>
      <c r="H45" s="44" t="s">
        <v>45</v>
      </c>
      <c r="I45" s="41">
        <v>80</v>
      </c>
      <c r="J45" s="34"/>
      <c r="K45" s="42">
        <f t="shared" ref="K45:K50" si="10">SUM(I45*J45)</f>
        <v>0</v>
      </c>
      <c r="L45" s="38"/>
      <c r="M45" s="41">
        <f t="shared" ref="M45:M50" si="11">SUM(F45,K45)</f>
        <v>0</v>
      </c>
    </row>
    <row r="46" spans="1:13" ht="14.4" x14ac:dyDescent="0.3">
      <c r="A46" s="31" t="s">
        <v>55</v>
      </c>
      <c r="B46" s="32"/>
      <c r="C46" s="44" t="s">
        <v>54</v>
      </c>
      <c r="D46" s="41">
        <v>27</v>
      </c>
      <c r="E46" s="34"/>
      <c r="F46" s="42">
        <f t="shared" si="9"/>
        <v>0</v>
      </c>
      <c r="G46" s="43"/>
      <c r="H46" s="44" t="s">
        <v>45</v>
      </c>
      <c r="I46" s="41">
        <v>69</v>
      </c>
      <c r="J46" s="34"/>
      <c r="K46" s="42">
        <f t="shared" si="10"/>
        <v>0</v>
      </c>
      <c r="L46" s="38"/>
      <c r="M46" s="41">
        <f t="shared" si="11"/>
        <v>0</v>
      </c>
    </row>
    <row r="47" spans="1:13" ht="14.4" x14ac:dyDescent="0.3">
      <c r="A47" s="31" t="s">
        <v>56</v>
      </c>
      <c r="B47" s="32"/>
      <c r="C47" s="44" t="s">
        <v>54</v>
      </c>
      <c r="D47" s="41">
        <v>95</v>
      </c>
      <c r="E47" s="34"/>
      <c r="F47" s="42">
        <f t="shared" si="9"/>
        <v>0</v>
      </c>
      <c r="G47" s="43"/>
      <c r="H47" s="44" t="s">
        <v>45</v>
      </c>
      <c r="I47" s="41">
        <v>224</v>
      </c>
      <c r="J47" s="34"/>
      <c r="K47" s="42">
        <f t="shared" si="10"/>
        <v>0</v>
      </c>
      <c r="L47" s="38"/>
      <c r="M47" s="41">
        <f t="shared" si="11"/>
        <v>0</v>
      </c>
    </row>
    <row r="48" spans="1:13" ht="14.4" x14ac:dyDescent="0.3">
      <c r="A48" s="31" t="s">
        <v>57</v>
      </c>
      <c r="B48" s="32"/>
      <c r="C48" s="44" t="s">
        <v>54</v>
      </c>
      <c r="D48" s="41">
        <v>102</v>
      </c>
      <c r="E48" s="34"/>
      <c r="F48" s="42">
        <f t="shared" si="9"/>
        <v>0</v>
      </c>
      <c r="G48" s="43"/>
      <c r="H48" s="44" t="s">
        <v>45</v>
      </c>
      <c r="I48" s="41">
        <v>223</v>
      </c>
      <c r="J48" s="34"/>
      <c r="K48" s="42">
        <f t="shared" si="10"/>
        <v>0</v>
      </c>
      <c r="L48" s="38"/>
      <c r="M48" s="41">
        <f t="shared" si="11"/>
        <v>0</v>
      </c>
    </row>
    <row r="49" spans="1:13" ht="14.4" x14ac:dyDescent="0.3">
      <c r="A49" s="31" t="s">
        <v>58</v>
      </c>
      <c r="B49" s="32"/>
      <c r="C49" s="44" t="s">
        <v>59</v>
      </c>
      <c r="D49" s="41">
        <v>80</v>
      </c>
      <c r="E49" s="34"/>
      <c r="F49" s="42">
        <f t="shared" si="9"/>
        <v>0</v>
      </c>
      <c r="G49" s="43"/>
      <c r="H49" s="44" t="s">
        <v>60</v>
      </c>
      <c r="I49" s="41">
        <v>190</v>
      </c>
      <c r="J49" s="34"/>
      <c r="K49" s="42">
        <f t="shared" si="10"/>
        <v>0</v>
      </c>
      <c r="L49" s="38"/>
      <c r="M49" s="41">
        <f t="shared" si="11"/>
        <v>0</v>
      </c>
    </row>
    <row r="50" spans="1:13" ht="14.4" x14ac:dyDescent="0.3">
      <c r="A50" s="31" t="s">
        <v>61</v>
      </c>
      <c r="B50" s="32"/>
      <c r="C50" s="44" t="s">
        <v>62</v>
      </c>
      <c r="D50" s="41">
        <v>16</v>
      </c>
      <c r="E50" s="34"/>
      <c r="F50" s="42">
        <f t="shared" si="9"/>
        <v>0</v>
      </c>
      <c r="G50" s="43"/>
      <c r="H50" s="44" t="s">
        <v>63</v>
      </c>
      <c r="I50" s="41">
        <v>31</v>
      </c>
      <c r="J50" s="34"/>
      <c r="K50" s="42">
        <f t="shared" si="10"/>
        <v>0</v>
      </c>
      <c r="L50" s="38"/>
      <c r="M50" s="41">
        <f t="shared" si="11"/>
        <v>0</v>
      </c>
    </row>
    <row r="51" spans="1:13" ht="14.4" x14ac:dyDescent="0.3">
      <c r="A51" s="31"/>
      <c r="B51" s="32"/>
      <c r="C51" s="44"/>
      <c r="D51" s="39"/>
      <c r="E51" s="34"/>
      <c r="F51" s="45"/>
      <c r="G51" s="38"/>
      <c r="H51" s="39"/>
      <c r="I51" s="39"/>
      <c r="J51" s="34"/>
      <c r="K51" s="45"/>
      <c r="L51" s="38"/>
      <c r="M51" s="39"/>
    </row>
    <row r="52" spans="1:13" ht="14.4" x14ac:dyDescent="0.3">
      <c r="A52" s="55" t="s">
        <v>64</v>
      </c>
      <c r="B52" s="56"/>
      <c r="C52" s="57" t="s">
        <v>12</v>
      </c>
      <c r="D52" s="58"/>
      <c r="E52" s="58"/>
      <c r="F52" s="59"/>
      <c r="G52" s="29"/>
      <c r="H52" s="57" t="s">
        <v>13</v>
      </c>
      <c r="I52" s="58"/>
      <c r="J52" s="58"/>
      <c r="K52" s="59"/>
      <c r="L52" s="38"/>
      <c r="M52" s="28" t="s">
        <v>18</v>
      </c>
    </row>
    <row r="53" spans="1:13" ht="13.2" customHeight="1" x14ac:dyDescent="0.3">
      <c r="A53" s="31"/>
      <c r="B53" s="32"/>
      <c r="C53" s="33" t="s">
        <v>15</v>
      </c>
      <c r="D53" s="33" t="s">
        <v>16</v>
      </c>
      <c r="E53" s="34" t="s">
        <v>17</v>
      </c>
      <c r="F53" s="35" t="s">
        <v>18</v>
      </c>
      <c r="G53" s="36"/>
      <c r="H53" s="33" t="s">
        <v>15</v>
      </c>
      <c r="I53" s="33" t="s">
        <v>16</v>
      </c>
      <c r="J53" s="34" t="s">
        <v>17</v>
      </c>
      <c r="K53" s="37" t="s">
        <v>18</v>
      </c>
      <c r="L53" s="38"/>
      <c r="M53" s="39"/>
    </row>
    <row r="54" spans="1:13" ht="14.4" x14ac:dyDescent="0.3">
      <c r="A54" s="31" t="s">
        <v>65</v>
      </c>
      <c r="B54" s="32"/>
      <c r="C54" s="44" t="s">
        <v>66</v>
      </c>
      <c r="D54" s="41">
        <v>58</v>
      </c>
      <c r="E54" s="34"/>
      <c r="F54" s="42">
        <f t="shared" ref="F54:F57" si="12">SUM(D54*E54)</f>
        <v>0</v>
      </c>
      <c r="G54" s="43"/>
      <c r="H54" s="44" t="s">
        <v>67</v>
      </c>
      <c r="I54" s="41">
        <v>165</v>
      </c>
      <c r="J54" s="34"/>
      <c r="K54" s="42">
        <f t="shared" ref="K54:K57" si="13">SUM(I54*J54)</f>
        <v>0</v>
      </c>
      <c r="L54" s="38"/>
      <c r="M54" s="41">
        <f t="shared" ref="M54:M57" si="14">SUM(F54,K54)</f>
        <v>0</v>
      </c>
    </row>
    <row r="55" spans="1:13" ht="14.4" x14ac:dyDescent="0.3">
      <c r="A55" s="31" t="s">
        <v>68</v>
      </c>
      <c r="B55" s="32"/>
      <c r="C55" s="44" t="s">
        <v>69</v>
      </c>
      <c r="D55" s="41">
        <v>38</v>
      </c>
      <c r="E55" s="34"/>
      <c r="F55" s="42">
        <f t="shared" si="12"/>
        <v>0</v>
      </c>
      <c r="G55" s="43"/>
      <c r="H55" s="44" t="s">
        <v>34</v>
      </c>
      <c r="I55" s="41">
        <v>96</v>
      </c>
      <c r="J55" s="34"/>
      <c r="K55" s="42">
        <f t="shared" si="13"/>
        <v>0</v>
      </c>
      <c r="L55" s="38"/>
      <c r="M55" s="41">
        <f t="shared" si="14"/>
        <v>0</v>
      </c>
    </row>
    <row r="56" spans="1:13" ht="14.4" x14ac:dyDescent="0.3">
      <c r="A56" s="31" t="s">
        <v>70</v>
      </c>
      <c r="B56" s="32"/>
      <c r="C56" s="44" t="s">
        <v>34</v>
      </c>
      <c r="D56" s="41">
        <v>49</v>
      </c>
      <c r="E56" s="34"/>
      <c r="F56" s="42">
        <f t="shared" si="12"/>
        <v>0</v>
      </c>
      <c r="G56" s="43"/>
      <c r="H56" s="44" t="s">
        <v>41</v>
      </c>
      <c r="I56" s="41">
        <v>124</v>
      </c>
      <c r="J56" s="34"/>
      <c r="K56" s="42">
        <f t="shared" si="13"/>
        <v>0</v>
      </c>
      <c r="L56" s="38"/>
      <c r="M56" s="41">
        <f t="shared" si="14"/>
        <v>0</v>
      </c>
    </row>
    <row r="57" spans="1:13" ht="14.4" x14ac:dyDescent="0.3">
      <c r="A57" s="31" t="s">
        <v>71</v>
      </c>
      <c r="B57" s="32"/>
      <c r="C57" s="44" t="s">
        <v>54</v>
      </c>
      <c r="D57" s="41">
        <v>27</v>
      </c>
      <c r="E57" s="34"/>
      <c r="F57" s="42">
        <f t="shared" si="12"/>
        <v>0</v>
      </c>
      <c r="G57" s="43"/>
      <c r="H57" s="44" t="s">
        <v>45</v>
      </c>
      <c r="I57" s="41">
        <v>69</v>
      </c>
      <c r="J57" s="34"/>
      <c r="K57" s="42">
        <f t="shared" si="13"/>
        <v>0</v>
      </c>
      <c r="L57" s="38"/>
      <c r="M57" s="41">
        <f t="shared" si="14"/>
        <v>0</v>
      </c>
    </row>
    <row r="58" spans="1:13" ht="14.4" x14ac:dyDescent="0.3">
      <c r="A58" s="31"/>
      <c r="B58" s="32"/>
      <c r="C58" s="44"/>
      <c r="D58" s="39"/>
      <c r="E58" s="34"/>
      <c r="F58" s="45"/>
      <c r="G58" s="38"/>
      <c r="H58" s="33"/>
      <c r="I58" s="39"/>
      <c r="J58" s="34"/>
      <c r="K58" s="45"/>
      <c r="L58" s="38"/>
      <c r="M58" s="39"/>
    </row>
    <row r="59" spans="1:13" ht="14.4" x14ac:dyDescent="0.3">
      <c r="A59" s="60" t="s">
        <v>72</v>
      </c>
      <c r="B59" s="61"/>
      <c r="C59" s="57" t="s">
        <v>12</v>
      </c>
      <c r="D59" s="58"/>
      <c r="E59" s="58"/>
      <c r="F59" s="59"/>
      <c r="G59" s="29"/>
      <c r="H59" s="58" t="s">
        <v>13</v>
      </c>
      <c r="I59" s="58"/>
      <c r="J59" s="62"/>
      <c r="K59" s="63"/>
      <c r="L59" s="38"/>
      <c r="M59" s="28" t="s">
        <v>18</v>
      </c>
    </row>
    <row r="60" spans="1:13" ht="14.4" x14ac:dyDescent="0.3">
      <c r="A60" s="46"/>
      <c r="B60" s="47"/>
      <c r="C60" s="33" t="s">
        <v>15</v>
      </c>
      <c r="D60" s="33" t="s">
        <v>16</v>
      </c>
      <c r="E60" s="34" t="s">
        <v>17</v>
      </c>
      <c r="F60" s="35" t="s">
        <v>18</v>
      </c>
      <c r="G60" s="36"/>
      <c r="H60" s="33" t="s">
        <v>15</v>
      </c>
      <c r="I60" s="33" t="s">
        <v>16</v>
      </c>
      <c r="J60" s="34" t="s">
        <v>17</v>
      </c>
      <c r="K60" s="37" t="s">
        <v>18</v>
      </c>
      <c r="L60" s="38"/>
      <c r="M60" s="39"/>
    </row>
    <row r="61" spans="1:13" ht="14.4" x14ac:dyDescent="0.3">
      <c r="A61" s="48" t="s">
        <v>73</v>
      </c>
      <c r="B61" s="49"/>
      <c r="C61" s="44" t="s">
        <v>54</v>
      </c>
      <c r="D61" s="41">
        <v>76</v>
      </c>
      <c r="E61" s="34"/>
      <c r="F61" s="42">
        <f>SUM(D61*E61)</f>
        <v>0</v>
      </c>
      <c r="G61" s="43"/>
      <c r="H61" s="44" t="s">
        <v>45</v>
      </c>
      <c r="I61" s="41">
        <v>193</v>
      </c>
      <c r="J61" s="34"/>
      <c r="K61" s="42">
        <f>SUM(I61*J61)</f>
        <v>0</v>
      </c>
      <c r="L61" s="38"/>
      <c r="M61" s="41">
        <f>SUM(F61,K61)</f>
        <v>0</v>
      </c>
    </row>
    <row r="62" spans="1:13" ht="15.75" customHeight="1" x14ac:dyDescent="0.3">
      <c r="A62" s="48" t="s">
        <v>75</v>
      </c>
      <c r="B62" s="49"/>
      <c r="C62" s="44" t="s">
        <v>76</v>
      </c>
      <c r="D62" s="41">
        <v>77</v>
      </c>
      <c r="E62" s="34"/>
      <c r="F62" s="42">
        <f t="shared" ref="F62:F63" si="15">SUM(D62*E62)</f>
        <v>0</v>
      </c>
      <c r="G62" s="43"/>
      <c r="H62" s="44" t="s">
        <v>77</v>
      </c>
      <c r="I62" s="41">
        <v>188</v>
      </c>
      <c r="J62" s="34"/>
      <c r="K62" s="42">
        <f t="shared" ref="K62:K63" si="16">SUM(I62*J62)</f>
        <v>0</v>
      </c>
      <c r="L62" s="38"/>
      <c r="M62" s="41">
        <f t="shared" ref="M62:M63" si="17">SUM(F62,K62)</f>
        <v>0</v>
      </c>
    </row>
    <row r="63" spans="1:13" ht="15.75" customHeight="1" thickBot="1" x14ac:dyDescent="0.35">
      <c r="A63" s="50" t="s">
        <v>74</v>
      </c>
      <c r="B63" s="51"/>
      <c r="C63" s="44" t="s">
        <v>76</v>
      </c>
      <c r="D63" s="41">
        <v>77</v>
      </c>
      <c r="E63" s="34"/>
      <c r="F63" s="42">
        <f t="shared" si="15"/>
        <v>0</v>
      </c>
      <c r="G63" s="43"/>
      <c r="H63" s="44" t="s">
        <v>77</v>
      </c>
      <c r="I63" s="41">
        <v>188</v>
      </c>
      <c r="J63" s="34"/>
      <c r="K63" s="42">
        <f t="shared" si="16"/>
        <v>0</v>
      </c>
      <c r="L63" s="38"/>
      <c r="M63" s="41">
        <f t="shared" si="17"/>
        <v>0</v>
      </c>
    </row>
    <row r="64" spans="1:13" ht="15.75" customHeight="1" thickBot="1" x14ac:dyDescent="0.35">
      <c r="K64" s="53" t="s">
        <v>18</v>
      </c>
      <c r="M64" s="54">
        <f>SUM(M12:M63)</f>
        <v>0</v>
      </c>
    </row>
  </sheetData>
  <mergeCells count="19">
    <mergeCell ref="A1:E3"/>
    <mergeCell ref="A11:B11"/>
    <mergeCell ref="C11:F11"/>
    <mergeCell ref="H11:K11"/>
    <mergeCell ref="A23:B23"/>
    <mergeCell ref="C23:F23"/>
    <mergeCell ref="H23:K23"/>
    <mergeCell ref="A33:B33"/>
    <mergeCell ref="C33:F33"/>
    <mergeCell ref="H33:K33"/>
    <mergeCell ref="A43:B43"/>
    <mergeCell ref="C43:F43"/>
    <mergeCell ref="H43:K43"/>
    <mergeCell ref="A52:B52"/>
    <mergeCell ref="C52:F52"/>
    <mergeCell ref="H52:K52"/>
    <mergeCell ref="A59:B59"/>
    <mergeCell ref="C59:F59"/>
    <mergeCell ref="H59:K59"/>
  </mergeCells>
  <phoneticPr fontId="11" type="noConversion"/>
  <conditionalFormatting sqref="E13:E22">
    <cfRule type="cellIs" dxfId="10" priority="11" operator="greaterThan">
      <formula>0</formula>
    </cfRule>
  </conditionalFormatting>
  <conditionalFormatting sqref="E25:E31">
    <cfRule type="cellIs" dxfId="9" priority="9" operator="greaterThan">
      <formula>0</formula>
    </cfRule>
  </conditionalFormatting>
  <conditionalFormatting sqref="E35:E42">
    <cfRule type="cellIs" dxfId="8" priority="7" operator="greaterThan">
      <formula>0</formula>
    </cfRule>
  </conditionalFormatting>
  <conditionalFormatting sqref="E54:E58">
    <cfRule type="cellIs" dxfId="7" priority="4" operator="greaterThan">
      <formula>0</formula>
    </cfRule>
  </conditionalFormatting>
  <conditionalFormatting sqref="E61:E63">
    <cfRule type="cellIs" dxfId="6" priority="2" operator="greaterThan">
      <formula>0</formula>
    </cfRule>
  </conditionalFormatting>
  <conditionalFormatting sqref="J13:J22">
    <cfRule type="cellIs" dxfId="5" priority="10" operator="greaterThan">
      <formula>0</formula>
    </cfRule>
  </conditionalFormatting>
  <conditionalFormatting sqref="J25:J31">
    <cfRule type="cellIs" dxfId="4" priority="8" operator="greaterThan">
      <formula>0</formula>
    </cfRule>
  </conditionalFormatting>
  <conditionalFormatting sqref="J35:J42">
    <cfRule type="cellIs" dxfId="3" priority="6" operator="greaterThan">
      <formula>0</formula>
    </cfRule>
  </conditionalFormatting>
  <conditionalFormatting sqref="J45:J51">
    <cfRule type="cellIs" dxfId="2" priority="5" operator="greaterThan">
      <formula>0</formula>
    </cfRule>
  </conditionalFormatting>
  <conditionalFormatting sqref="J54:J58">
    <cfRule type="cellIs" dxfId="1" priority="3" operator="greaterThan">
      <formula>0</formula>
    </cfRule>
  </conditionalFormatting>
  <conditionalFormatting sqref="J61:J63">
    <cfRule type="cellIs" dxfId="0" priority="1" operator="greaterThan">
      <formula>0</formula>
    </cfRule>
  </conditionalFormatting>
  <hyperlinks>
    <hyperlink ref="J3" r:id="rId1" xr:uid="{16E2F00D-4A04-4404-949B-E87A4C8C4F9B}"/>
  </hyperlinks>
  <pageMargins left="0.25" right="0.25" top="0.75" bottom="0.75" header="0.3" footer="0.3"/>
  <pageSetup fitToHeight="0" orientation="landscape" r:id="rId2"/>
  <rowBreaks count="1" manualBreakCount="1">
    <brk id="3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Vela</dc:creator>
  <cp:lastModifiedBy>NONERZ H</cp:lastModifiedBy>
  <cp:lastPrinted>2024-02-22T01:15:07Z</cp:lastPrinted>
  <dcterms:created xsi:type="dcterms:W3CDTF">2024-02-01T23:01:44Z</dcterms:created>
  <dcterms:modified xsi:type="dcterms:W3CDTF">2024-02-28T20:57:16Z</dcterms:modified>
</cp:coreProperties>
</file>